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. LAAIF pr. dok\6.37. SUSIRASINĖJIMAS bendrais klausimais\2020 kvietimas\Aplinkos oro apsauga\3.2.1 kryptis_Energetika\2020-11 kvietimas\Formules\"/>
    </mc:Choice>
  </mc:AlternateContent>
  <xr:revisionPtr revIDLastSave="0" documentId="13_ncr:1_{E6CCD196-6B7B-4CFC-88BC-44052D441E6E}" xr6:coauthVersionLast="45" xr6:coauthVersionMax="45" xr10:uidLastSave="{00000000-0000-0000-0000-000000000000}"/>
  <bookViews>
    <workbookView xWindow="-25320" yWindow="-1170" windowWidth="25440" windowHeight="15540" xr2:uid="{F7D42DBF-A7F2-49B8-8E03-F987104D00FF}"/>
  </bookViews>
  <sheets>
    <sheet name="EMEP CORINAIR 2016-2019" sheetId="5" r:id="rId1"/>
    <sheet name="Koeficientai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5" l="1"/>
  <c r="D16" i="5"/>
  <c r="D17" i="5"/>
  <c r="D19" i="5"/>
  <c r="D11" i="5"/>
  <c r="D12" i="5" l="1"/>
</calcChain>
</file>

<file path=xl/sharedStrings.xml><?xml version="1.0" encoding="utf-8"?>
<sst xmlns="http://schemas.openxmlformats.org/spreadsheetml/2006/main" count="66" uniqueCount="39">
  <si>
    <t>Anglies monoksido koeficientas -</t>
  </si>
  <si>
    <t>g/GJ</t>
  </si>
  <si>
    <t>Azoto oksidų koeficientas -</t>
  </si>
  <si>
    <t>Kietųjų dalelių koeficientas -</t>
  </si>
  <si>
    <t>Sieros dioksido koeficientas -</t>
  </si>
  <si>
    <t>Pagamintos energijos kiekis, MWh</t>
  </si>
  <si>
    <t>Pagamintos energijos kiekis, GJ</t>
  </si>
  <si>
    <t>malkos</t>
  </si>
  <si>
    <t>akmens anglies granulės</t>
  </si>
  <si>
    <t>akmens anglis</t>
  </si>
  <si>
    <t>medžio pjuvenų briketai</t>
  </si>
  <si>
    <t>medžio pjuvenų granulės</t>
  </si>
  <si>
    <t>durpės</t>
  </si>
  <si>
    <t>šiaudai</t>
  </si>
  <si>
    <t>pjuvenos</t>
  </si>
  <si>
    <t>kcal/kg</t>
  </si>
  <si>
    <t>Kuro kiekis per metus, t</t>
  </si>
  <si>
    <t>Kuro koloringumas, kcal/kg</t>
  </si>
  <si>
    <t>durpių briketai</t>
  </si>
  <si>
    <r>
      <t xml:space="preserve">B </t>
    </r>
    <r>
      <rPr>
        <sz val="12"/>
        <color rgb="FF000000"/>
        <rFont val="Times New Roman"/>
        <family val="1"/>
      </rPr>
      <t>- kuro sąnaudos už ataskaitinį laikotarpį;</t>
    </r>
  </si>
  <si>
    <t>Į aplinkos orą išmetamų teršalų kiekių (emisijų) skaičiavimas</t>
  </si>
  <si>
    <t>Įvedami duomenys:</t>
  </si>
  <si>
    <t>Oro valymo įrenginio efektyvumas, proc.</t>
  </si>
  <si>
    <r>
      <rPr>
        <b/>
        <sz val="12"/>
        <color rgb="FF000000"/>
        <rFont val="Times New Roman"/>
        <family val="1"/>
      </rPr>
      <t>M</t>
    </r>
    <r>
      <rPr>
        <sz val="12"/>
        <color rgb="FF000000"/>
        <rFont val="Times New Roman"/>
        <family val="1"/>
      </rPr>
      <t xml:space="preserve"> - išsiskyrusio teršalo kiekis,</t>
    </r>
    <r>
      <rPr>
        <sz val="11"/>
        <color rgb="FF000000"/>
        <rFont val="Times New Roman"/>
        <family val="1"/>
      </rPr>
      <t xml:space="preserve"> t/m</t>
    </r>
  </si>
  <si>
    <r>
      <rPr>
        <b/>
        <sz val="12"/>
        <color rgb="FF000000"/>
        <rFont val="Times New Roman"/>
        <family val="1"/>
      </rPr>
      <t xml:space="preserve">EF </t>
    </r>
    <r>
      <rPr>
        <sz val="12"/>
        <color rgb="FF000000"/>
        <rFont val="Times New Roman"/>
        <family val="1"/>
      </rPr>
      <t>- teršalo lyginamasis išsiskyrimo koeficientas</t>
    </r>
  </si>
  <si>
    <t>t/metus</t>
  </si>
  <si>
    <t>Teršalas</t>
  </si>
  <si>
    <t>Įvedamas esamo arba planuojamo diegti oro valymo įrenginio valymo efektyvumas</t>
  </si>
  <si>
    <t>1 lentelė. Skaičiavimo metodikoje lyginamieji teršalų išsiskyrimo koeficientai (biomasė):</t>
  </si>
  <si>
    <t>2 lentelė. Skaičiavimo metodikoje lyginamieji teršalų išsiskyrimo koeficientai (anglis):</t>
  </si>
  <si>
    <t>3 lentelė. Skaičiavimo metodikoje lyginamieji teršalų išsiskyrimo koeficientai (kita):</t>
  </si>
  <si>
    <t>Pasirenkama kuro rūšis</t>
  </si>
  <si>
    <t>4 lentelė. Kuro kaloringumas:</t>
  </si>
  <si>
    <t>Iš katilų išsiskiriančių teršalų kiekis apskaičiuotas vadovaujantis Europos aplinkos agentūros į atmosferą išmetamų teršalų apskaitos metodika (anglų kalba - EMEP/CORINAIR Atmospheric emission inventory guidebook, 2019/2016), kuri yra įtraukta į atmosferą išmetamo teršalų kiekio apskaičiavimo metodikų sąrašą, patvirtintą LR Aplinkos ministro 1999 m. gruodžio 31 d. įsakymu Nr. 395 (2005 m. liepos 15 d. įsakymo Nr. Dl- 378 redakcija).</t>
  </si>
  <si>
    <t>1 - biomasė, 2 - anglis, 3 - kita kieto kuro rūšis*</t>
  </si>
  <si>
    <t xml:space="preserve">*- jeigu pasirenkama kita kuro rūšis, tuo met lange "Koeficientai" į 3 lentelę (žaliai pažymėtuose langeliuose) suvedami emisijų faktoriai </t>
  </si>
  <si>
    <t>Įvedamas  per metus sunaudoto kuro kiekis</t>
  </si>
  <si>
    <t>Įvedamas naudoto kuro faktinis kaloringumas. Neturint duomenų įrašomas kaloringumas iš 4 lentelės (lentelę rasite lange "Koeficientai")</t>
  </si>
  <si>
    <t>Pastaba: skaitinės reikšmės įvedamos tik žaliai pažymėtuose langeliuose. Apskaičiuoti teršalų kiekiai pateikiami geltonai pažymėtuose langeliuose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</si>
</sst>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left" vertical="top"/>
    </xf>
    <xf numFmtId="164" fontId="5" fillId="3" borderId="1" xfId="0" applyNumberFormat="1" applyFont="1" applyFill="1" applyBorder="1" applyAlignment="1"/>
    <xf numFmtId="0" fontId="5" fillId="2" borderId="2" xfId="0" applyFont="1" applyFill="1" applyBorder="1" applyAlignment="1">
      <alignment horizontal="justify" vertical="center"/>
    </xf>
    <xf numFmtId="0" fontId="8" fillId="0" borderId="0" xfId="0" applyFont="1" applyAlignment="1">
      <alignment wrapText="1"/>
    </xf>
    <xf numFmtId="0" fontId="7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1" xfId="0" applyFont="1" applyFill="1" applyBorder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1136650</xdr:colOff>
      <xdr:row>16</xdr:row>
      <xdr:rowOff>12700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F9EC5A66-C5AF-4842-9E8F-B4058964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62325"/>
          <a:ext cx="1133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825500</xdr:colOff>
      <xdr:row>17</xdr:row>
      <xdr:rowOff>12700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5C1229A2-D390-4744-852B-7968B45D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43300"/>
          <a:ext cx="8286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920750</xdr:colOff>
      <xdr:row>18</xdr:row>
      <xdr:rowOff>12700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395BA1AE-BC71-4804-9403-42D506D1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4275"/>
          <a:ext cx="923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850900</xdr:colOff>
      <xdr:row>18</xdr:row>
      <xdr:rowOff>177800</xdr:rowOff>
    </xdr:to>
    <xdr:pic>
      <xdr:nvPicPr>
        <xdr:cNvPr id="5" name="Paveikslėlis 4">
          <a:extLst>
            <a:ext uri="{FF2B5EF4-FFF2-40B4-BE49-F238E27FC236}">
              <a16:creationId xmlns:a16="http://schemas.microsoft.com/office/drawing/2014/main" id="{F3EF04CB-723C-4AAD-BD94-CC1CAE9E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05250"/>
          <a:ext cx="847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</xdr:colOff>
      <xdr:row>2</xdr:row>
      <xdr:rowOff>219075</xdr:rowOff>
    </xdr:from>
    <xdr:to>
      <xdr:col>9</xdr:col>
      <xdr:colOff>387350</xdr:colOff>
      <xdr:row>3</xdr:row>
      <xdr:rowOff>200025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A90908C8-74A8-442B-9FC3-DDC91F2749BD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525" y="581025"/>
          <a:ext cx="2822575" cy="444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B183-733F-4391-B01A-1769556F0E20}">
  <dimension ref="A1:I30"/>
  <sheetViews>
    <sheetView tabSelected="1" topLeftCell="B1" workbookViewId="0">
      <selection activeCell="F18" sqref="F18"/>
    </sheetView>
  </sheetViews>
  <sheetFormatPr defaultRowHeight="14" x14ac:dyDescent="0.3"/>
  <cols>
    <col min="1" max="1" width="8.7265625" style="3"/>
    <col min="2" max="2" width="38.26953125" style="3" customWidth="1"/>
    <col min="3" max="3" width="11.08984375" style="3" customWidth="1"/>
    <col min="4" max="4" width="12.1796875" style="3" customWidth="1"/>
    <col min="5" max="5" width="14" style="3" customWidth="1"/>
    <col min="6" max="6" width="54.90625" style="3" customWidth="1"/>
    <col min="7" max="7" width="28.54296875" style="3" customWidth="1"/>
    <col min="8" max="16384" width="8.7265625" style="3"/>
  </cols>
  <sheetData>
    <row r="1" spans="1:9" s="7" customFormat="1" ht="17.5" x14ac:dyDescent="0.35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4"/>
      <c r="B2" s="4"/>
      <c r="C2" s="4"/>
      <c r="D2" s="4"/>
      <c r="E2" s="4"/>
      <c r="F2" s="4"/>
      <c r="G2" s="4"/>
      <c r="H2" s="4"/>
      <c r="I2" s="4"/>
    </row>
    <row r="3" spans="1:9" x14ac:dyDescent="0.3">
      <c r="A3" s="4"/>
      <c r="B3" s="25" t="s">
        <v>38</v>
      </c>
      <c r="C3" s="25"/>
      <c r="D3" s="25"/>
      <c r="E3" s="25"/>
      <c r="F3" s="25"/>
      <c r="G3" s="25"/>
      <c r="H3" s="25"/>
      <c r="I3" s="4"/>
    </row>
    <row r="4" spans="1:9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3">
      <c r="B5" s="26" t="s">
        <v>21</v>
      </c>
      <c r="C5" s="26"/>
      <c r="D5" s="26"/>
      <c r="E5" s="26"/>
    </row>
    <row r="6" spans="1:9" x14ac:dyDescent="0.3">
      <c r="B6" s="20" t="s">
        <v>31</v>
      </c>
      <c r="C6" s="21"/>
      <c r="D6" s="22"/>
      <c r="E6" s="18">
        <v>2</v>
      </c>
      <c r="F6" s="12" t="s">
        <v>34</v>
      </c>
    </row>
    <row r="7" spans="1:9" x14ac:dyDescent="0.3">
      <c r="B7" s="27" t="s">
        <v>16</v>
      </c>
      <c r="C7" s="27"/>
      <c r="D7" s="27"/>
      <c r="E7" s="18">
        <v>60</v>
      </c>
      <c r="F7" s="12" t="s">
        <v>36</v>
      </c>
    </row>
    <row r="8" spans="1:9" ht="25.5" customHeight="1" x14ac:dyDescent="0.3">
      <c r="B8" s="27" t="s">
        <v>17</v>
      </c>
      <c r="C8" s="27"/>
      <c r="D8" s="27"/>
      <c r="E8" s="18">
        <v>2300</v>
      </c>
      <c r="F8" s="13" t="s">
        <v>37</v>
      </c>
    </row>
    <row r="9" spans="1:9" ht="26.5" x14ac:dyDescent="0.35">
      <c r="B9" s="27" t="s">
        <v>22</v>
      </c>
      <c r="C9" s="27"/>
      <c r="D9" s="27"/>
      <c r="E9" s="18">
        <v>1</v>
      </c>
      <c r="F9" s="13" t="s">
        <v>27</v>
      </c>
      <c r="G9"/>
    </row>
    <row r="10" spans="1:9" ht="31.5" customHeight="1" x14ac:dyDescent="0.3">
      <c r="B10" s="5"/>
      <c r="C10" s="5"/>
      <c r="D10" s="5"/>
      <c r="E10" s="9"/>
      <c r="F10" s="17" t="s">
        <v>35</v>
      </c>
    </row>
    <row r="11" spans="1:9" ht="17.5" customHeight="1" x14ac:dyDescent="0.3">
      <c r="B11" s="23" t="s">
        <v>5</v>
      </c>
      <c r="C11" s="23"/>
      <c r="D11" s="14">
        <f>E7*E8*1.16272222222222/1000</f>
        <v>160.45566666666636</v>
      </c>
    </row>
    <row r="12" spans="1:9" ht="17" customHeight="1" x14ac:dyDescent="0.3">
      <c r="B12" s="23" t="s">
        <v>6</v>
      </c>
      <c r="C12" s="23"/>
      <c r="D12" s="14">
        <f>D11*3.6</f>
        <v>577.64039999999886</v>
      </c>
    </row>
    <row r="15" spans="1:9" ht="31" customHeight="1" x14ac:dyDescent="0.3">
      <c r="B15" s="31" t="s">
        <v>26</v>
      </c>
      <c r="C15" s="33"/>
      <c r="D15" s="34" t="s">
        <v>25</v>
      </c>
    </row>
    <row r="16" spans="1:9" ht="14.5" x14ac:dyDescent="0.35">
      <c r="B16" s="28"/>
      <c r="C16" s="29"/>
      <c r="D16" s="15">
        <f>IF($E$6=1,($D$12*(Koeficientai!C4/1000000)),IF($E$6=2,($D$12*(Koeficientai!C10/1000000)),IF($E$6=3,($D$12*(Koeficientai!C16/1000000)))))</f>
        <v>0.11552807999999978</v>
      </c>
    </row>
    <row r="17" spans="2:5" ht="14.5" x14ac:dyDescent="0.35">
      <c r="B17" s="28"/>
      <c r="C17" s="29"/>
      <c r="D17" s="15">
        <f>IF($E$6=1,($D$12*(Koeficientai!C5/1000000)),IF($E$6=2,($D$12*(Koeficientai!C11/1000000)),IF($E$6=3,($D$12*(Koeficientai!C17/1000000)))))</f>
        <v>0.1039752719999998</v>
      </c>
    </row>
    <row r="18" spans="2:5" ht="14.5" x14ac:dyDescent="0.35">
      <c r="B18" s="28"/>
      <c r="C18" s="29"/>
      <c r="D18" s="15">
        <f>IF($E$6=1,($D$12*(Koeficientai!C6/1000000)),IF($E$6=2,($D$12*(Koeficientai!C12/1000000)),IF($E$6=3,($D$12*(Koeficientai!C18/1000000)))))*((100-E9)/100)</f>
        <v>4.5749119679999915E-2</v>
      </c>
    </row>
    <row r="19" spans="2:5" ht="14.5" x14ac:dyDescent="0.35">
      <c r="B19" s="28"/>
      <c r="C19" s="29"/>
      <c r="D19" s="15">
        <f>IF($E$6=1,($D$12*(Koeficientai!C7/1000000)),IF($E$6=2,($D$12*(Koeficientai!C13/1000000)),IF($E$6=3,($D$12*(Koeficientai!C19/1000000)))))</f>
        <v>0.51987635999999893</v>
      </c>
    </row>
    <row r="21" spans="2:5" ht="31.5" customHeight="1" x14ac:dyDescent="0.3"/>
    <row r="22" spans="2:5" ht="14.5" customHeight="1" x14ac:dyDescent="0.3">
      <c r="B22" s="19" t="s">
        <v>33</v>
      </c>
      <c r="C22" s="19"/>
      <c r="D22" s="19"/>
      <c r="E22" s="19"/>
    </row>
    <row r="23" spans="2:5" ht="14" customHeight="1" x14ac:dyDescent="0.3">
      <c r="B23" s="19"/>
      <c r="C23" s="19"/>
      <c r="D23" s="19"/>
      <c r="E23" s="19"/>
    </row>
    <row r="24" spans="2:5" ht="14" customHeight="1" x14ac:dyDescent="0.3">
      <c r="B24" s="19"/>
      <c r="C24" s="19"/>
      <c r="D24" s="19"/>
      <c r="E24" s="19"/>
    </row>
    <row r="25" spans="2:5" ht="14" customHeight="1" x14ac:dyDescent="0.3">
      <c r="B25" s="19"/>
      <c r="C25" s="19"/>
      <c r="D25" s="19"/>
      <c r="E25" s="19"/>
    </row>
    <row r="26" spans="2:5" ht="14" customHeight="1" x14ac:dyDescent="0.3">
      <c r="B26" s="19"/>
      <c r="C26" s="19"/>
      <c r="D26" s="19"/>
      <c r="E26" s="19"/>
    </row>
    <row r="27" spans="2:5" x14ac:dyDescent="0.3">
      <c r="B27" s="19"/>
      <c r="C27" s="19"/>
      <c r="D27" s="19"/>
      <c r="E27" s="19"/>
    </row>
    <row r="28" spans="2:5" x14ac:dyDescent="0.3">
      <c r="B28" s="19"/>
      <c r="C28" s="19"/>
      <c r="D28" s="19"/>
      <c r="E28" s="19"/>
    </row>
    <row r="29" spans="2:5" ht="6" customHeight="1" x14ac:dyDescent="0.3">
      <c r="B29" s="19"/>
      <c r="C29" s="19"/>
      <c r="D29" s="19"/>
      <c r="E29" s="19"/>
    </row>
    <row r="30" spans="2:5" hidden="1" x14ac:dyDescent="0.3">
      <c r="B30" s="19"/>
      <c r="C30" s="19"/>
      <c r="D30" s="19"/>
      <c r="E30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E7:E9" name="Įvedami duomenys"/>
  </protectedRanges>
  <mergeCells count="15">
    <mergeCell ref="B22:E30"/>
    <mergeCell ref="B6:D6"/>
    <mergeCell ref="B11:C11"/>
    <mergeCell ref="B12:C12"/>
    <mergeCell ref="A1:I1"/>
    <mergeCell ref="B3:H3"/>
    <mergeCell ref="B5:E5"/>
    <mergeCell ref="B7:D7"/>
    <mergeCell ref="B8:D8"/>
    <mergeCell ref="B9:D9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ED8-5AEE-4626-9F6E-DADE5B8A6939}">
  <dimension ref="B3:F30"/>
  <sheetViews>
    <sheetView workbookViewId="0">
      <selection activeCell="H15" sqref="H15"/>
    </sheetView>
  </sheetViews>
  <sheetFormatPr defaultRowHeight="14.5" x14ac:dyDescent="0.35"/>
  <cols>
    <col min="2" max="2" width="25.08984375" customWidth="1"/>
    <col min="3" max="3" width="12.54296875" customWidth="1"/>
    <col min="4" max="4" width="14.08984375" customWidth="1"/>
  </cols>
  <sheetData>
    <row r="3" spans="2:6" ht="37" customHeight="1" x14ac:dyDescent="0.35">
      <c r="B3" s="30" t="s">
        <v>28</v>
      </c>
      <c r="C3" s="30"/>
      <c r="D3" s="30"/>
    </row>
    <row r="4" spans="2:6" ht="28" x14ac:dyDescent="0.35">
      <c r="B4" s="11" t="s">
        <v>0</v>
      </c>
      <c r="C4" s="11">
        <v>300</v>
      </c>
      <c r="D4" s="11" t="s">
        <v>1</v>
      </c>
    </row>
    <row r="5" spans="2:6" ht="15.5" x14ac:dyDescent="0.35">
      <c r="B5" s="10" t="s">
        <v>2</v>
      </c>
      <c r="C5" s="10">
        <v>210</v>
      </c>
      <c r="D5" s="10" t="s">
        <v>1</v>
      </c>
      <c r="F5" s="2" t="s">
        <v>23</v>
      </c>
    </row>
    <row r="6" spans="2:6" ht="15.5" x14ac:dyDescent="0.35">
      <c r="B6" s="10" t="s">
        <v>3</v>
      </c>
      <c r="C6" s="10">
        <v>40</v>
      </c>
      <c r="D6" s="10" t="s">
        <v>1</v>
      </c>
      <c r="F6" s="1" t="s">
        <v>19</v>
      </c>
    </row>
    <row r="7" spans="2:6" ht="15.5" x14ac:dyDescent="0.35">
      <c r="B7" s="10" t="s">
        <v>4</v>
      </c>
      <c r="C7" s="10">
        <v>11</v>
      </c>
      <c r="D7" s="10" t="s">
        <v>1</v>
      </c>
      <c r="F7" s="6" t="s">
        <v>24</v>
      </c>
    </row>
    <row r="9" spans="2:6" ht="31" customHeight="1" x14ac:dyDescent="0.35">
      <c r="B9" s="30" t="s">
        <v>29</v>
      </c>
      <c r="C9" s="30"/>
      <c r="D9" s="30"/>
    </row>
    <row r="10" spans="2:6" ht="28" x14ac:dyDescent="0.35">
      <c r="B10" s="11" t="s">
        <v>0</v>
      </c>
      <c r="C10" s="11">
        <v>200</v>
      </c>
      <c r="D10" s="11" t="s">
        <v>1</v>
      </c>
    </row>
    <row r="11" spans="2:6" x14ac:dyDescent="0.35">
      <c r="B11" s="10" t="s">
        <v>2</v>
      </c>
      <c r="C11" s="10">
        <v>180</v>
      </c>
      <c r="D11" s="10" t="s">
        <v>1</v>
      </c>
    </row>
    <row r="12" spans="2:6" x14ac:dyDescent="0.35">
      <c r="B12" s="10" t="s">
        <v>3</v>
      </c>
      <c r="C12" s="10">
        <v>80</v>
      </c>
      <c r="D12" s="10" t="s">
        <v>1</v>
      </c>
    </row>
    <row r="13" spans="2:6" x14ac:dyDescent="0.35">
      <c r="B13" s="10" t="s">
        <v>4</v>
      </c>
      <c r="C13" s="10">
        <v>900</v>
      </c>
      <c r="D13" s="10" t="s">
        <v>1</v>
      </c>
    </row>
    <row r="15" spans="2:6" ht="27.5" customHeight="1" x14ac:dyDescent="0.35">
      <c r="B15" s="30" t="s">
        <v>30</v>
      </c>
      <c r="C15" s="30"/>
      <c r="D15" s="30"/>
    </row>
    <row r="16" spans="2:6" ht="28" x14ac:dyDescent="0.35">
      <c r="B16" s="11" t="s">
        <v>0</v>
      </c>
      <c r="C16" s="16">
        <v>0</v>
      </c>
      <c r="D16" s="11" t="s">
        <v>1</v>
      </c>
    </row>
    <row r="17" spans="2:4" x14ac:dyDescent="0.35">
      <c r="B17" s="10" t="s">
        <v>2</v>
      </c>
      <c r="C17" s="16">
        <v>0</v>
      </c>
      <c r="D17" s="10" t="s">
        <v>1</v>
      </c>
    </row>
    <row r="18" spans="2:4" x14ac:dyDescent="0.35">
      <c r="B18" s="10" t="s">
        <v>3</v>
      </c>
      <c r="C18" s="16">
        <v>0</v>
      </c>
      <c r="D18" s="10" t="s">
        <v>1</v>
      </c>
    </row>
    <row r="19" spans="2:4" x14ac:dyDescent="0.35">
      <c r="B19" s="10" t="s">
        <v>4</v>
      </c>
      <c r="C19" s="16">
        <v>0</v>
      </c>
      <c r="D19" s="10" t="s">
        <v>1</v>
      </c>
    </row>
    <row r="21" spans="2:4" x14ac:dyDescent="0.35">
      <c r="B21" s="31" t="s">
        <v>32</v>
      </c>
      <c r="C21" s="32"/>
      <c r="D21" s="33"/>
    </row>
    <row r="22" spans="2:4" x14ac:dyDescent="0.35">
      <c r="B22" s="8" t="s">
        <v>10</v>
      </c>
      <c r="C22" s="8">
        <v>4500</v>
      </c>
      <c r="D22" s="8" t="s">
        <v>15</v>
      </c>
    </row>
    <row r="23" spans="2:4" x14ac:dyDescent="0.35">
      <c r="B23" s="8" t="s">
        <v>11</v>
      </c>
      <c r="C23" s="8">
        <v>4300</v>
      </c>
      <c r="D23" s="8" t="s">
        <v>15</v>
      </c>
    </row>
    <row r="24" spans="2:4" x14ac:dyDescent="0.35">
      <c r="B24" s="8" t="s">
        <v>7</v>
      </c>
      <c r="C24" s="8">
        <v>2300</v>
      </c>
      <c r="D24" s="8" t="s">
        <v>15</v>
      </c>
    </row>
    <row r="25" spans="2:4" x14ac:dyDescent="0.35">
      <c r="B25" s="8" t="s">
        <v>14</v>
      </c>
      <c r="C25" s="8">
        <v>2150</v>
      </c>
      <c r="D25" s="8" t="s">
        <v>15</v>
      </c>
    </row>
    <row r="26" spans="2:4" x14ac:dyDescent="0.35">
      <c r="B26" s="8" t="s">
        <v>8</v>
      </c>
      <c r="C26" s="8">
        <v>5700</v>
      </c>
      <c r="D26" s="8" t="s">
        <v>15</v>
      </c>
    </row>
    <row r="27" spans="2:4" x14ac:dyDescent="0.35">
      <c r="B27" s="8" t="s">
        <v>9</v>
      </c>
      <c r="C27" s="8">
        <v>5500</v>
      </c>
      <c r="D27" s="8" t="s">
        <v>15</v>
      </c>
    </row>
    <row r="28" spans="2:4" x14ac:dyDescent="0.35">
      <c r="B28" s="8" t="s">
        <v>12</v>
      </c>
      <c r="C28" s="8">
        <v>3300</v>
      </c>
      <c r="D28" s="8" t="s">
        <v>15</v>
      </c>
    </row>
    <row r="29" spans="2:4" x14ac:dyDescent="0.35">
      <c r="B29" s="8" t="s">
        <v>18</v>
      </c>
      <c r="C29" s="8">
        <v>4200</v>
      </c>
      <c r="D29" s="8" t="s">
        <v>15</v>
      </c>
    </row>
    <row r="30" spans="2:4" x14ac:dyDescent="0.35">
      <c r="B30" s="8" t="s">
        <v>13</v>
      </c>
      <c r="C30" s="8">
        <v>3500</v>
      </c>
      <c r="D30" s="8" t="s">
        <v>15</v>
      </c>
    </row>
  </sheetData>
  <mergeCells count="4">
    <mergeCell ref="B3:D3"/>
    <mergeCell ref="B9:D9"/>
    <mergeCell ref="B15:D15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EMEP CORINAIR 2016-2019</vt:lpstr>
      <vt:lpstr>Koeficientai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Egidijus Petraitis</dc:creator>
  <cp:lastModifiedBy>Egidijus Petraitis</cp:lastModifiedBy>
  <dcterms:created xsi:type="dcterms:W3CDTF">2020-11-17T11:58:19Z</dcterms:created>
  <dcterms:modified xsi:type="dcterms:W3CDTF">2020-11-30T13:26:20Z</dcterms:modified>
</cp:coreProperties>
</file>